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штат.расписа-е 2024г.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<sst xmlns="http://schemas.openxmlformats.org/spreadsheetml/2006/main" xmlns:a="http://schemas.openxmlformats.org/drawingml/2006/main" xmlns:asvg="http://schemas.microsoft.com/office/drawing/2016/SVG/main" xmlns:c="http://schemas.openxmlformats.org/drawingml/2006/chart" xmlns:co="http://ncloudtech.com" xmlns:m="http://schemas.openxmlformats.org/officeDocument/2006/math" xmlns:mc="http://schemas.openxmlformats.org/markup-compatibility/2006" xmlns:o="urn:schemas-microsoft-com:office:office" xmlns:p="http://schemas.openxmlformats.org/presentationml/2006/main" xmlns:pic="http://schemas.openxmlformats.org/drawingml/2006/picture" xmlns:r="http://schemas.openxmlformats.org/officeDocument/2006/relationships" xmlns:s="http://schemas.openxmlformats.org/officeDocument/2006/sharedTypes" xmlns:sl="http://schemas.openxmlformats.org/schemaLibrary/2006/main" xmlns:v="urn:schemas-microsoft-com:vml" xmlns:w="http://schemas.openxmlformats.org/wordprocessingml/2006/main" xmlns:w14="http://schemas.microsoft.com/office/word/2010/wordml" xmlns:w15="http://schemas.microsoft.com/office/word/2012/wordml" xmlns:wp="http://schemas.openxmlformats.org/drawingml/2006/wordprocessingDrawing" xmlns:wpg="http://schemas.microsoft.com/office/word/2010/wordprocessingGroup" xmlns:wps="http://schemas.microsoft.com/office/word/2010/wordprocessingShape" xmlns:x14="http://schemas.microsoft.com/office/spreadsheetml/2009/9/main" xmlns:xdr="http://schemas.openxmlformats.org/drawingml/2006/spreadsheetDrawing" xmlns:xm="http://schemas.microsoft.com/office/excel/2006/main" mc:Ignorable="co w14 x14 w15">
  <si>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по ОКПО</t>
  </si>
  <si>
    <t>Номер документа</t>
  </si>
  <si>
    <t>Дата составления</t>
  </si>
  <si>
    <t xml:space="preserve">     УТВЕРЖДЕНО</t>
  </si>
  <si>
    <t xml:space="preserve">     Приказом от "01"января 2024 г. № 1  -п</t>
  </si>
  <si>
    <t xml:space="preserve">            на период с "01"января 2024 года</t>
  </si>
  <si>
    <t xml:space="preserve">     Штат в количестве 12,5 единиц</t>
  </si>
  <si>
    <t>Структурное подразделение</t>
  </si>
  <si>
    <t>Наименование должности (специальности, профессии)</t>
  </si>
  <si>
    <t xml:space="preserve">Количество штатных единиц </t>
  </si>
  <si>
    <t>Тарифная ставка (оклад) и пр., руб.</t>
  </si>
  <si>
    <t xml:space="preserve">Количество занятых единиц </t>
  </si>
  <si>
    <t>Фонд оплаты занятых ед.</t>
  </si>
  <si>
    <t>Надбавки, доплаты</t>
  </si>
  <si>
    <t>Примечание</t>
  </si>
  <si>
    <t>Наименование</t>
  </si>
  <si>
    <t>Ф.И.О.</t>
  </si>
  <si>
    <t>Прочие</t>
  </si>
  <si>
    <t>Выплаты по районному коэф-ту, руб.</t>
  </si>
  <si>
    <t>Вид надбавки</t>
  </si>
  <si>
    <t>Размер надбавки, руб.</t>
  </si>
  <si>
    <t>Управленческий персонал</t>
  </si>
  <si>
    <t>Управляющий</t>
  </si>
  <si>
    <t>Бух.служба</t>
  </si>
  <si>
    <t>Бухгалтер-кассир</t>
  </si>
  <si>
    <t>Производственное подразделение</t>
  </si>
  <si>
    <t>Электрик</t>
  </si>
  <si>
    <t>Сантехник</t>
  </si>
  <si>
    <t>Обслуживающее и вспомогательное</t>
  </si>
  <si>
    <t>Уборщица</t>
  </si>
  <si>
    <t>Дворник</t>
  </si>
  <si>
    <t>Подсобный рабочий</t>
  </si>
  <si>
    <t>ИТОГО:</t>
  </si>
  <si>
    <t>Сторожа парковочных   мест (отдельная услуга)</t>
  </si>
  <si>
    <t>Сторож</t>
  </si>
  <si>
    <t>ИТОГО</t>
  </si>
  <si>
    <t xml:space="preserve">Итого </t>
  </si>
  <si>
    <t>Председатель ЖКХ " Каменный цветок"                                                                   Варламова Л.Х.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</si>
</sst>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0.00" formatCode="0.00" numFmtId="1001"/>
    <numFmt co:extendedFormatCode="#,##0.00" formatCode="#,##0.00" numFmtId="1002"/>
    <numFmt co:extendedFormatCode="#,##0" formatCode="#,##0" numFmtId="1003"/>
  </numFmts>
  <fonts count="10">
    <font>
      <name val="Calibri"/>
      <sz val="11"/>
    </font>
    <font>
      <name val="Arial"/>
      <sz val="10"/>
    </font>
    <font>
      <name val="Arial"/>
      <sz val="8"/>
    </font>
    <font>
      <name val="Arial"/>
      <b val="true"/>
      <sz val="8"/>
    </font>
    <font>
      <name val="Arial"/>
      <sz val="7"/>
    </font>
    <font>
      <name val="Arial"/>
      <b val="true"/>
      <sz val="9"/>
    </font>
    <font>
      <name val="Arial"/>
      <sz val="9"/>
    </font>
    <font>
      <name val="Arial"/>
      <b val="true"/>
      <sz val="10"/>
    </font>
    <font>
      <name val="Arial"/>
      <color rgb="FF0000" tint="0"/>
      <sz val="10"/>
    </font>
    <font>
      <name val="Arial"/>
      <b val="true"/>
      <sz val="12"/>
    </font>
  </fonts>
  <fills count="2">
    <fill>
      <patternFill patternType="none"/>
    </fill>
    <fill>
      <patternFill patternType="gray125"/>
    </fill>
  </fills>
  <borders count="4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none">
        <color rgb="000000" tint="0"/>
      </left>
      <right style="none">
        <color rgb="000000" tint="0"/>
      </right>
      <top style="medium">
        <color rgb="000000" tint="0"/>
      </top>
      <bottom style="medium">
        <color rgb="000000" tint="0"/>
      </bottom>
    </border>
    <border>
      <left style="none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none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</border>
    <border>
      <left style="none"/>
      <right style="none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none">
        <color rgb="000000" tint="0"/>
      </left>
      <right style="none">
        <color rgb="000000" tint="0"/>
      </right>
      <bottom style="medium">
        <color rgb="000000" tint="0"/>
      </bottom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medium">
        <color rgb="000000" tint="0"/>
      </bottom>
    </border>
    <border>
      <left style="none"/>
      <right style="none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medium">
        <color rgb="000000" tint="0"/>
      </right>
      <bottom style="medium">
        <color rgb="000000" tint="0"/>
      </bottom>
    </border>
    <border>
      <left style="none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medium">
        <color rgb="000000" tint="0"/>
      </bottom>
    </border>
    <border>
      <right style="thin">
        <color rgb="000000" tint="0"/>
      </right>
      <top style="none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93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1" numFmtId="1000" quotePrefix="false">
      <alignment horizontal="left"/>
    </xf>
    <xf applyAlignment="true" applyFont="true" applyNumberFormat="true" borderId="0" fillId="0" fontId="1" numFmtId="1000" quotePrefix="false">
      <alignment horizontal="left"/>
    </xf>
    <xf applyFont="true" applyNumberFormat="true" borderId="0" fillId="0" fontId="3" numFmtId="1000" quotePrefix="false"/>
    <xf applyAlignment="true" applyBorder="true" applyFont="true" applyNumberFormat="true" borderId="1" fillId="0" fontId="4" numFmtId="1000" quotePrefix="false">
      <alignment horizontal="center" wrapText="true"/>
    </xf>
    <xf applyAlignment="true" applyBorder="true" applyFont="true" applyNumberFormat="true" borderId="1" fillId="0" fontId="4" numFmtId="1000" quotePrefix="false">
      <alignment wrapText="true"/>
    </xf>
    <xf applyAlignment="true" applyFont="true" applyNumberFormat="true" borderId="0" fillId="0" fontId="4" numFmtId="1000" quotePrefix="false">
      <alignment wrapText="true"/>
    </xf>
    <xf applyFont="true" applyNumberFormat="true" borderId="0" fillId="0" fontId="3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1" fillId="0" fontId="2" numFmtId="14" quotePrefix="false">
      <alignment horizontal="center"/>
    </xf>
    <xf applyAlignment="true" applyFont="true" applyNumberFormat="true" borderId="0" fillId="0" fontId="2" numFmtId="14" quotePrefix="false">
      <alignment horizontal="center"/>
    </xf>
    <xf applyAlignment="true" applyBorder="true" applyFont="true" applyNumberFormat="true" borderId="2" fillId="0" fontId="5" numFmtId="1000" quotePrefix="false">
      <alignment horizontal="center" wrapText="true"/>
    </xf>
    <xf applyAlignment="true" applyBorder="true" applyFont="true" applyNumberFormat="true" borderId="3" fillId="0" fontId="6" numFmtId="1000" quotePrefix="false">
      <alignment horizontal="center" wrapText="true"/>
    </xf>
    <xf applyAlignment="true" applyBorder="true" applyFont="true" applyNumberFormat="true" borderId="2" fillId="0" fontId="6" numFmtId="1000" quotePrefix="false">
      <alignment horizontal="center" wrapText="true"/>
    </xf>
    <xf applyAlignment="true" applyBorder="true" applyFont="true" applyNumberFormat="true" borderId="4" fillId="0" fontId="6" numFmtId="1000" quotePrefix="false">
      <alignment horizontal="center" wrapText="true"/>
    </xf>
    <xf applyAlignment="true" applyBorder="true" applyFont="true" applyNumberFormat="true" borderId="5" fillId="0" fontId="6" numFmtId="1000" quotePrefix="false">
      <alignment horizontal="center" wrapText="true"/>
    </xf>
    <xf applyAlignment="true" applyBorder="true" applyFont="true" applyNumberFormat="true" borderId="2" fillId="0" fontId="6" numFmtId="1001" quotePrefix="false">
      <alignment horizontal="center" wrapText="true"/>
    </xf>
    <xf applyAlignment="true" applyBorder="true" applyFont="true" applyNumberFormat="true" borderId="2" fillId="0" fontId="6" numFmtId="1000" quotePrefix="false">
      <alignment horizontal="center"/>
    </xf>
    <xf applyAlignment="true" applyBorder="true" applyFont="true" applyNumberFormat="true" borderId="6" fillId="0" fontId="6" numFmtId="1000" quotePrefix="false">
      <alignment horizontal="center"/>
    </xf>
    <xf applyAlignment="true" applyBorder="true" applyFont="true" applyNumberFormat="true" borderId="7" fillId="0" fontId="6" numFmtId="1000" quotePrefix="false">
      <alignment horizontal="center"/>
    </xf>
    <xf applyAlignment="true" applyBorder="true" applyFont="true" applyNumberFormat="true" borderId="8" fillId="0" fontId="5" numFmtId="1000" quotePrefix="false">
      <alignment horizontal="center"/>
    </xf>
    <xf applyAlignment="true" applyBorder="true" applyFont="true" applyNumberFormat="true" borderId="9" fillId="0" fontId="6" numFmtId="1000" quotePrefix="false">
      <alignment horizontal="center"/>
    </xf>
    <xf applyAlignment="true" applyFont="true" applyNumberFormat="true" borderId="0" fillId="0" fontId="6" numFmtId="1000" quotePrefix="false">
      <alignment horizontal="center" wrapText="true"/>
    </xf>
    <xf applyAlignment="true" applyBorder="true" applyFont="true" applyNumberFormat="true" borderId="10" fillId="0" fontId="6" numFmtId="1000" quotePrefix="false">
      <alignment horizontal="center" wrapText="true"/>
    </xf>
    <xf applyAlignment="true" applyFont="true" applyNumberFormat="true" borderId="0" fillId="0" fontId="6" numFmtId="1000" quotePrefix="false">
      <alignment horizontal="center" wrapText="true"/>
    </xf>
    <xf applyAlignment="true" applyBorder="true" applyFont="true" applyNumberFormat="true" borderId="11" fillId="0" fontId="6" numFmtId="1000" quotePrefix="false">
      <alignment horizontal="center"/>
    </xf>
    <xf applyAlignment="true" applyBorder="true" applyFont="true" applyNumberFormat="true" borderId="10" fillId="0" fontId="6" numFmtId="1001" quotePrefix="false">
      <alignment horizontal="center" wrapText="tru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2" fillId="0" fontId="4" numFmtId="1000" quotePrefix="false">
      <alignment horizontal="center" wrapText="true"/>
    </xf>
    <xf applyAlignment="true" applyBorder="true" applyFont="true" applyNumberFormat="true" borderId="14" fillId="0" fontId="5" numFmtId="1000" quotePrefix="false">
      <alignment horizontal="center"/>
    </xf>
    <xf applyAlignment="true" applyBorder="true" applyFont="true" applyNumberFormat="true" borderId="15" fillId="0" fontId="6" numFmtId="1000" quotePrefix="false">
      <alignment horizontal="center"/>
    </xf>
    <xf applyAlignment="true" applyBorder="true" applyFont="true" applyNumberFormat="true" borderId="16" fillId="0" fontId="6" numFmtId="1000" quotePrefix="false">
      <alignment horizontal="center" wrapText="true"/>
    </xf>
    <xf applyAlignment="true" applyBorder="true" applyFont="true" applyNumberFormat="true" borderId="15" fillId="0" fontId="6" numFmtId="1000" quotePrefix="false">
      <alignment horizontal="center" wrapText="true"/>
    </xf>
    <xf applyAlignment="true" applyBorder="true" applyFont="true" applyNumberFormat="true" borderId="17" fillId="0" fontId="6" numFmtId="1000" quotePrefix="false">
      <alignment horizontal="center" wrapText="true"/>
    </xf>
    <xf applyAlignment="true" applyBorder="true" applyFont="true" applyNumberFormat="true" borderId="18" fillId="0" fontId="6" numFmtId="1000" quotePrefix="false">
      <alignment horizontal="center"/>
    </xf>
    <xf applyAlignment="true" applyBorder="true" applyFont="true" applyNumberFormat="true" borderId="15" fillId="0" fontId="6" numFmtId="1001" quotePrefix="false">
      <alignment horizontal="center" wrapText="true"/>
    </xf>
    <xf applyAlignment="true" applyBorder="true" applyFont="true" applyNumberFormat="true" borderId="19" fillId="0" fontId="4" numFmtId="1000" quotePrefix="false">
      <alignment horizontal="center" wrapText="true"/>
    </xf>
    <xf applyAlignment="true" applyBorder="true" applyFont="true" applyNumberFormat="true" borderId="20" fillId="0" fontId="4" numFmtId="1000" quotePrefix="false">
      <alignment horizontal="center" wrapText="true"/>
    </xf>
    <xf applyAlignment="true" applyBorder="true" applyFont="true" applyNumberFormat="true" borderId="15" fillId="0" fontId="4" numFmtId="1000" quotePrefix="false">
      <alignment horizontal="center" wrapText="true"/>
    </xf>
    <xf applyAlignment="true" applyBorder="true" applyFont="true" applyNumberFormat="true" borderId="21" fillId="0" fontId="5" numFmtId="1000" quotePrefix="false">
      <alignment horizontal="center"/>
    </xf>
    <xf applyAlignment="true" applyBorder="true" applyFont="true" applyNumberFormat="true" borderId="22" fillId="0" fontId="6" numFmtId="1000" quotePrefix="false">
      <alignment horizontal="center"/>
    </xf>
    <xf applyAlignment="true" applyBorder="true" applyFont="true" applyNumberFormat="true" borderId="23" fillId="0" fontId="6" numFmtId="1000" quotePrefix="false">
      <alignment horizontal="center"/>
    </xf>
    <xf applyAlignment="true" applyBorder="true" applyFont="true" applyNumberFormat="true" borderId="24" fillId="0" fontId="6" numFmtId="1000" quotePrefix="false">
      <alignment horizontal="center"/>
    </xf>
    <xf applyAlignment="true" applyBorder="true" applyFont="true" applyNumberFormat="true" borderId="25" fillId="0" fontId="2" numFmtId="1000" quotePrefix="false">
      <alignment horizontal="left" wrapText="true"/>
    </xf>
    <xf applyBorder="true" applyFont="true" applyNumberFormat="true" borderId="26" fillId="0" fontId="2" numFmtId="1000" quotePrefix="false"/>
    <xf applyAlignment="true" applyBorder="true" applyFont="true" applyNumberFormat="true" borderId="1" fillId="0" fontId="2" numFmtId="1002" quotePrefix="false">
      <alignment horizontal="center"/>
    </xf>
    <xf applyAlignment="true" applyBorder="true" applyFont="true" applyNumberFormat="true" borderId="1" fillId="0" fontId="2" numFmtId="1000" quotePrefix="false">
      <alignment horizontal="left"/>
    </xf>
    <xf applyAlignment="true" applyBorder="true" applyFont="true" applyNumberFormat="true" borderId="1" fillId="0" fontId="7" numFmtId="1002" quotePrefix="false">
      <alignment horizontal="center"/>
    </xf>
    <xf applyAlignment="true" applyBorder="true" applyFont="true" applyNumberFormat="true" borderId="27" fillId="0" fontId="3" numFmtId="1000" quotePrefix="false">
      <alignment horizontal="center"/>
    </xf>
    <xf applyAlignment="true" applyBorder="true" applyFont="true" applyNumberFormat="true" borderId="28" fillId="0" fontId="2" numFmtId="1000" quotePrefix="false">
      <alignment horizontal="left"/>
    </xf>
    <xf applyBorder="true" applyFont="true" applyNumberFormat="true" borderId="1" fillId="0" fontId="2" numFmtId="1000" quotePrefix="false"/>
    <xf applyAlignment="true" applyBorder="true" applyFont="true" applyNumberFormat="true" borderId="29" fillId="0" fontId="2" numFmtId="1000" quotePrefix="false">
      <alignment horizontal="left"/>
    </xf>
    <xf applyAlignment="true" applyBorder="true" applyFont="true" applyNumberFormat="true" borderId="29" fillId="0" fontId="2" numFmtId="1000" quotePrefix="false">
      <alignment horizontal="left" wrapText="true"/>
    </xf>
    <xf applyFont="true" applyNumberFormat="true" borderId="0" fillId="0" fontId="1" numFmtId="1003" quotePrefix="false"/>
    <xf applyAlignment="true" applyBorder="true" applyFont="true" applyNumberFormat="true" borderId="1" fillId="0" fontId="2" numFmtId="1000" quotePrefix="false">
      <alignment wrapText="true"/>
    </xf>
    <xf applyAlignment="true" applyBorder="true" applyFont="true" applyNumberFormat="true" borderId="30" fillId="0" fontId="2" numFmtId="1000" quotePrefix="false">
      <alignment horizontal="left" wrapText="true"/>
    </xf>
    <xf applyAlignment="true" applyBorder="true" applyFont="true" applyNumberFormat="true" borderId="31" fillId="0" fontId="2" numFmtId="1000" quotePrefix="false">
      <alignment wrapText="true"/>
    </xf>
    <xf applyAlignment="true" applyBorder="true" applyFont="true" applyNumberFormat="true" borderId="31" fillId="0" fontId="2" numFmtId="1000" quotePrefix="false">
      <alignment horizontal="center"/>
    </xf>
    <xf applyAlignment="true" applyBorder="true" applyFont="true" applyNumberFormat="true" borderId="31" fillId="0" fontId="2" numFmtId="1002" quotePrefix="false">
      <alignment horizontal="center"/>
    </xf>
    <xf applyAlignment="true" applyBorder="true" applyFont="true" applyNumberFormat="true" borderId="31" fillId="0" fontId="2" numFmtId="1000" quotePrefix="false">
      <alignment horizontal="left"/>
    </xf>
    <xf applyAlignment="true" applyBorder="true" applyFont="true" applyNumberFormat="true" borderId="31" fillId="0" fontId="7" numFmtId="1002" quotePrefix="false">
      <alignment horizontal="center"/>
    </xf>
    <xf applyAlignment="true" applyBorder="true" applyFont="true" applyNumberFormat="true" borderId="32" fillId="0" fontId="3" numFmtId="1000" quotePrefix="false">
      <alignment horizontal="center"/>
    </xf>
    <xf applyFont="true" applyNumberFormat="true" borderId="0" fillId="0" fontId="7" numFmtId="1003" quotePrefix="false"/>
    <xf applyFont="true" applyNumberFormat="true" borderId="0" fillId="0" fontId="8" numFmtId="1000" quotePrefix="false"/>
    <xf applyAlignment="true" applyBorder="true" applyFont="true" applyNumberFormat="true" borderId="33" fillId="0" fontId="2" numFmtId="1000" quotePrefix="false">
      <alignment horizontal="left" wrapText="true"/>
    </xf>
    <xf applyAlignment="true" applyBorder="true" applyFont="true" applyNumberFormat="true" borderId="23" fillId="0" fontId="2" numFmtId="1000" quotePrefix="false">
      <alignment wrapText="true"/>
    </xf>
    <xf applyAlignment="true" applyBorder="true" applyFont="true" applyNumberFormat="true" borderId="23" fillId="0" fontId="2" numFmtId="1000" quotePrefix="false">
      <alignment horizontal="center"/>
    </xf>
    <xf applyAlignment="true" applyBorder="true" applyFont="true" applyNumberFormat="true" borderId="23" fillId="0" fontId="2" numFmtId="1002" quotePrefix="false">
      <alignment horizontal="center"/>
    </xf>
    <xf applyAlignment="true" applyBorder="true" applyFont="true" applyNumberFormat="true" borderId="23" fillId="0" fontId="2" numFmtId="1000" quotePrefix="false">
      <alignment horizontal="left"/>
    </xf>
    <xf applyAlignment="true" applyBorder="true" applyFont="true" applyNumberFormat="true" borderId="23" fillId="0" fontId="7" numFmtId="1002" quotePrefix="false">
      <alignment horizontal="center"/>
    </xf>
    <xf applyAlignment="true" applyBorder="true" applyFont="true" applyNumberFormat="true" borderId="1" fillId="0" fontId="9" numFmtId="1002" quotePrefix="false">
      <alignment horizontal="center"/>
    </xf>
    <xf applyAlignment="true" applyBorder="true" applyFont="true" applyNumberFormat="true" borderId="24" fillId="0" fontId="3" numFmtId="1000" quotePrefix="false">
      <alignment horizontal="center"/>
    </xf>
    <xf applyAlignment="true" applyBorder="true" applyFont="true" applyNumberFormat="true" borderId="28" fillId="0" fontId="2" numFmtId="1000" quotePrefix="false">
      <alignment horizontal="center" wrapText="true"/>
    </xf>
    <xf applyAlignment="true" applyBorder="true" applyFont="true" applyNumberFormat="true" borderId="25" fillId="0" fontId="2" numFmtId="1000" quotePrefix="false">
      <alignment wrapText="true"/>
    </xf>
    <xf applyAlignment="true" applyBorder="true" applyFont="true" applyNumberFormat="true" borderId="25" fillId="0" fontId="2" numFmtId="1000" quotePrefix="false">
      <alignment horizontal="center"/>
    </xf>
    <xf applyAlignment="true" applyBorder="true" applyFont="true" applyNumberFormat="true" borderId="25" fillId="0" fontId="2" numFmtId="1002" quotePrefix="false">
      <alignment horizontal="center"/>
    </xf>
    <xf applyAlignment="true" applyBorder="true" applyFont="true" applyNumberFormat="true" borderId="25" fillId="0" fontId="2" numFmtId="1000" quotePrefix="false">
      <alignment horizontal="left"/>
    </xf>
    <xf applyAlignment="true" applyBorder="true" applyFont="true" applyNumberFormat="true" borderId="25" fillId="0" fontId="7" numFmtId="1002" quotePrefix="false">
      <alignment horizontal="center"/>
    </xf>
    <xf applyAlignment="true" applyBorder="true" applyFont="true" applyNumberFormat="true" borderId="34" fillId="0" fontId="3" numFmtId="1000" quotePrefix="false">
      <alignment horizontal="center"/>
    </xf>
    <xf applyAlignment="true" applyBorder="true" applyFont="true" applyNumberFormat="true" borderId="31" fillId="0" fontId="3" numFmtId="1000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Alignment="true" applyBorder="true" applyFont="true" applyNumberFormat="true" borderId="35" fillId="0" fontId="3" numFmtId="1000" quotePrefix="false">
      <alignment horizontal="center"/>
    </xf>
    <xf applyAlignment="true" applyBorder="true" applyFont="true" applyNumberFormat="true" borderId="36" fillId="0" fontId="3" numFmtId="1000" quotePrefix="false">
      <alignment horizontal="right"/>
    </xf>
    <xf applyAlignment="true" applyBorder="true" applyFont="true" applyNumberFormat="true" borderId="37" fillId="0" fontId="3" numFmtId="1000" quotePrefix="false">
      <alignment horizontal="right"/>
    </xf>
    <xf applyAlignment="true" applyBorder="true" applyFont="true" applyNumberFormat="true" borderId="38" fillId="0" fontId="2" numFmtId="1000" quotePrefix="false">
      <alignment horizontal="center"/>
    </xf>
    <xf applyAlignment="true" applyBorder="true" applyFont="true" applyNumberFormat="true" borderId="38" fillId="0" fontId="2" numFmtId="1002" quotePrefix="false">
      <alignment horizontal="center"/>
    </xf>
    <xf applyAlignment="true" applyBorder="true" applyFont="true" applyNumberFormat="true" borderId="38" fillId="0" fontId="7" numFmtId="1002" quotePrefix="false">
      <alignment horizontal="center"/>
    </xf>
    <xf applyAlignment="true" applyBorder="true" applyFont="true" applyNumberFormat="true" borderId="39" fillId="0" fontId="3" numFmtId="1000" quotePrefix="false">
      <alignment horizontal="center"/>
    </xf>
    <xf applyFont="true" applyNumberFormat="true" borderId="0" fillId="0" fontId="3" numFmtId="1001" quotePrefix="false"/>
    <xf applyFont="true" applyNumberFormat="true" borderId="0" fillId="0" fontId="3" numFmtId="1001" quotePrefix="false"/>
    <xf applyFont="true" applyNumberFormat="true" borderId="0" fillId="0" fontId="2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T32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2.81863727505761"/>
    <col customWidth="true" max="2" min="2" outlineLevel="0" width="21.2807118242255"/>
    <col customWidth="true" max="3" min="3" outlineLevel="0" width="14.2341175370013"/>
    <col customWidth="true" max="4" min="4" outlineLevel="0" width="11.979208122954"/>
    <col customWidth="true" max="8" min="8" outlineLevel="0" width="13.6703908601542"/>
    <col bestFit="true" customWidth="true" max="9" min="9" outlineLevel="0" width="9.01963900951847"/>
    <col bestFit="true" customWidth="true" max="13" min="13" outlineLevel="0" width="12.5429361531306"/>
  </cols>
  <sheetData>
    <row outlineLevel="0" r="4">
      <c r="B4" s="0" t="n"/>
      <c r="C4" s="1" t="n"/>
      <c r="D4" s="0" t="n"/>
      <c r="E4" s="0" t="n"/>
      <c r="F4" s="0" t="n"/>
      <c r="G4" s="0" t="n"/>
      <c r="H4" s="0" t="n"/>
      <c r="I4" s="0" t="n"/>
      <c r="J4" s="0" t="n"/>
      <c r="K4" s="0" t="s">
        <v>0</v>
      </c>
      <c r="L4" s="0" t="n"/>
      <c r="M4" s="2" t="n"/>
      <c r="N4" s="3" t="s"/>
    </row>
    <row ht="19.5" outlineLevel="0" r="5">
      <c r="B5" s="1" t="n"/>
      <c r="C5" s="4" t="n"/>
      <c r="D5" s="5" t="s">
        <v>1</v>
      </c>
      <c r="E5" s="6" t="s">
        <v>2</v>
      </c>
      <c r="F5" s="7" t="n"/>
      <c r="G5" s="7" t="n"/>
      <c r="H5" s="7" t="n"/>
      <c r="I5" s="7" t="n"/>
      <c r="J5" s="8" t="s">
        <v>3</v>
      </c>
      <c r="K5" s="1" t="n"/>
      <c r="L5" s="1" t="n"/>
      <c r="M5" s="1" t="n"/>
      <c r="N5" s="0" t="n"/>
    </row>
    <row outlineLevel="0" r="6">
      <c r="B6" s="1" t="n"/>
      <c r="C6" s="1" t="n"/>
      <c r="D6" s="9" t="n">
        <v>1</v>
      </c>
      <c r="E6" s="10" t="n"/>
      <c r="F6" s="11" t="n"/>
      <c r="G6" s="11" t="n"/>
      <c r="H6" s="11" t="n"/>
      <c r="I6" s="11" t="n"/>
      <c r="J6" s="1" t="s">
        <v>4</v>
      </c>
      <c r="K6" s="1" t="n"/>
      <c r="L6" s="1" t="n"/>
      <c r="M6" s="1" t="n"/>
      <c r="N6" s="0" t="n"/>
    </row>
    <row outlineLevel="0" r="7">
      <c r="B7" s="1" t="s">
        <v>5</v>
      </c>
      <c r="C7" s="1" t="n"/>
      <c r="D7" s="1" t="n"/>
      <c r="E7" s="1" t="n"/>
      <c r="F7" s="1" t="n"/>
      <c r="G7" s="1" t="n"/>
      <c r="H7" s="1" t="n"/>
      <c r="I7" s="1" t="n"/>
      <c r="J7" s="1" t="s">
        <v>6</v>
      </c>
      <c r="K7" s="1" t="n"/>
      <c r="L7" s="1" t="n"/>
      <c r="M7" s="1" t="n"/>
      <c r="N7" s="0" t="n"/>
    </row>
    <row customHeight="true" ht="24.6000003814697" outlineLevel="0" r="8">
      <c r="B8" s="12" t="s">
        <v>7</v>
      </c>
      <c r="C8" s="13" t="s">
        <v>8</v>
      </c>
      <c r="D8" s="14" t="s">
        <v>9</v>
      </c>
      <c r="E8" s="13" t="s">
        <v>10</v>
      </c>
      <c r="F8" s="15" t="n"/>
      <c r="G8" s="14" t="s">
        <v>11</v>
      </c>
      <c r="H8" s="16" t="n"/>
      <c r="I8" s="17" t="s">
        <v>12</v>
      </c>
      <c r="J8" s="18" t="s">
        <v>13</v>
      </c>
      <c r="K8" s="19" t="s"/>
      <c r="L8" s="20" t="s"/>
      <c r="M8" s="21" t="s">
        <v>14</v>
      </c>
      <c r="N8" s="21" t="s">
        <v>14</v>
      </c>
    </row>
    <row customHeight="true" ht="13.1499996185303" outlineLevel="0" r="9">
      <c r="B9" s="22" t="s">
        <v>15</v>
      </c>
      <c r="C9" s="23" t="s"/>
      <c r="D9" s="24" t="s"/>
      <c r="E9" s="23" t="s"/>
      <c r="F9" s="25" t="n"/>
      <c r="G9" s="24" t="s"/>
      <c r="H9" s="26" t="s">
        <v>16</v>
      </c>
      <c r="I9" s="27" t="s"/>
      <c r="J9" s="28" t="s">
        <v>17</v>
      </c>
      <c r="K9" s="29" t="s"/>
      <c r="L9" s="30" t="s">
        <v>18</v>
      </c>
      <c r="M9" s="31" t="s"/>
      <c r="N9" s="31" t="s"/>
    </row>
    <row ht="30" outlineLevel="0" r="10">
      <c r="B10" s="32" t="s"/>
      <c r="C10" s="33" t="s"/>
      <c r="D10" s="34" t="s"/>
      <c r="E10" s="33" t="s"/>
      <c r="F10" s="35" t="n"/>
      <c r="G10" s="34" t="s"/>
      <c r="H10" s="36" t="s"/>
      <c r="I10" s="37" t="s"/>
      <c r="J10" s="38" t="s">
        <v>19</v>
      </c>
      <c r="K10" s="39" t="s">
        <v>20</v>
      </c>
      <c r="L10" s="40" t="s"/>
      <c r="M10" s="41" t="s"/>
      <c r="N10" s="41" t="s"/>
    </row>
    <row ht="13.5" outlineLevel="0" r="11">
      <c r="B11" s="18" t="n">
        <v>1</v>
      </c>
      <c r="C11" s="42" t="n">
        <v>4</v>
      </c>
      <c r="D11" s="43" t="n">
        <v>5</v>
      </c>
      <c r="E11" s="43" t="n">
        <v>6</v>
      </c>
      <c r="F11" s="43" t="n"/>
      <c r="G11" s="43" t="n"/>
      <c r="H11" s="43" t="n">
        <v>2</v>
      </c>
      <c r="I11" s="43" t="n"/>
      <c r="J11" s="43" t="n">
        <v>7</v>
      </c>
      <c r="K11" s="43" t="n">
        <v>8</v>
      </c>
      <c r="L11" s="43" t="n">
        <v>9</v>
      </c>
      <c r="M11" s="43" t="n">
        <v>10</v>
      </c>
      <c r="N11" s="44" t="n">
        <v>11</v>
      </c>
    </row>
    <row outlineLevel="0" r="12">
      <c r="B12" s="45" t="s">
        <v>21</v>
      </c>
      <c r="C12" s="46" t="s">
        <v>22</v>
      </c>
      <c r="D12" s="9" t="n">
        <v>1</v>
      </c>
      <c r="E12" s="47" t="n">
        <v>34000</v>
      </c>
      <c r="F12" s="47" t="n"/>
      <c r="G12" s="9" t="n">
        <v>1</v>
      </c>
      <c r="H12" s="48" t="n"/>
      <c r="I12" s="49" t="n">
        <f aca="false" ca="false" dt2D="false" dtr="false" t="normal">E12*G12</f>
        <v>34000</v>
      </c>
      <c r="J12" s="9" t="n"/>
      <c r="K12" s="9" t="n"/>
      <c r="L12" s="47" t="n">
        <f aca="false" ca="false" dt2D="false" dtr="false" t="normal">I12*15%</f>
        <v>5100</v>
      </c>
      <c r="M12" s="47" t="n">
        <f aca="false" ca="false" dt2D="false" dtr="false" t="normal">I12+L12</f>
        <v>39100</v>
      </c>
      <c r="N12" s="50" t="n"/>
    </row>
    <row outlineLevel="0" r="13">
      <c r="B13" s="51" t="n"/>
      <c r="C13" s="52" t="n"/>
      <c r="D13" s="9" t="n"/>
      <c r="E13" s="47" t="n"/>
      <c r="F13" s="47" t="n"/>
      <c r="G13" s="9" t="n"/>
      <c r="H13" s="48" t="n"/>
      <c r="I13" s="49" t="n"/>
      <c r="J13" s="9" t="n"/>
      <c r="K13" s="9" t="n"/>
      <c r="L13" s="47" t="n"/>
      <c r="M13" s="47" t="n"/>
      <c r="N13" s="50" t="n"/>
    </row>
    <row outlineLevel="0" r="14">
      <c r="B14" s="53" t="s">
        <v>23</v>
      </c>
      <c r="C14" s="52" t="s">
        <v>24</v>
      </c>
      <c r="D14" s="9" t="n">
        <v>0.75</v>
      </c>
      <c r="E14" s="47" t="n">
        <v>26300</v>
      </c>
      <c r="F14" s="47" t="n"/>
      <c r="G14" s="9" t="n">
        <v>0.75</v>
      </c>
      <c r="H14" s="48" t="n"/>
      <c r="I14" s="49" t="n">
        <v>26300</v>
      </c>
      <c r="J14" s="9" t="n"/>
      <c r="K14" s="9" t="n"/>
      <c r="L14" s="47" t="n">
        <f aca="false" ca="false" dt2D="false" dtr="false" t="normal">I14*15%</f>
        <v>3945</v>
      </c>
      <c r="M14" s="47" t="n">
        <f aca="false" ca="false" dt2D="false" dtr="false" t="normal">I14+L14</f>
        <v>30245</v>
      </c>
      <c r="N14" s="50" t="n"/>
    </row>
    <row outlineLevel="0" r="15">
      <c r="B15" s="53" t="n"/>
      <c r="C15" s="52" t="n"/>
      <c r="D15" s="9" t="n"/>
      <c r="E15" s="47" t="n"/>
      <c r="F15" s="47" t="n"/>
      <c r="G15" s="9" t="n"/>
      <c r="H15" s="48" t="n"/>
      <c r="I15" s="49" t="n"/>
      <c r="J15" s="9" t="n"/>
      <c r="K15" s="9" t="n"/>
      <c r="L15" s="47" t="n"/>
      <c r="M15" s="47" t="n"/>
      <c r="N15" s="50" t="n"/>
    </row>
    <row ht="22.5" outlineLevel="0" r="16">
      <c r="A16" s="0" t="n"/>
      <c r="B16" s="54" t="s">
        <v>25</v>
      </c>
      <c r="C16" s="52" t="s">
        <v>26</v>
      </c>
      <c r="D16" s="9" t="n">
        <v>1</v>
      </c>
      <c r="E16" s="47" t="n">
        <v>20000</v>
      </c>
      <c r="F16" s="47" t="n"/>
      <c r="G16" s="9" t="n">
        <v>0.25</v>
      </c>
      <c r="H16" s="48" t="n"/>
      <c r="I16" s="49" t="n">
        <f aca="false" ca="false" dt2D="false" dtr="false" t="normal">E16/D16*G16</f>
        <v>5000</v>
      </c>
      <c r="J16" s="9" t="n"/>
      <c r="K16" s="9" t="n"/>
      <c r="L16" s="47" t="n">
        <f aca="false" ca="false" dt2D="false" dtr="false" t="normal">I16*15%</f>
        <v>750</v>
      </c>
      <c r="M16" s="47" t="n">
        <f aca="false" ca="false" dt2D="false" dtr="false" t="normal">I16+L16</f>
        <v>5750</v>
      </c>
      <c r="N16" s="50" t="n"/>
    </row>
    <row outlineLevel="0" r="17">
      <c r="A17" s="0" t="n"/>
      <c r="B17" s="54" t="n"/>
      <c r="C17" s="52" t="s">
        <v>27</v>
      </c>
      <c r="D17" s="9" t="n">
        <v>1</v>
      </c>
      <c r="E17" s="47" t="n">
        <v>23500</v>
      </c>
      <c r="F17" s="47" t="n"/>
      <c r="G17" s="9" t="n">
        <v>0.5</v>
      </c>
      <c r="H17" s="48" t="n"/>
      <c r="I17" s="49" t="n">
        <f aca="false" ca="false" dt2D="false" dtr="false" t="normal">E17/D17*G17</f>
        <v>11750</v>
      </c>
      <c r="J17" s="9" t="n"/>
      <c r="K17" s="9" t="n"/>
      <c r="L17" s="47" t="n">
        <f aca="false" ca="false" dt2D="false" dtr="false" t="normal">I17*15%</f>
        <v>1762.5</v>
      </c>
      <c r="M17" s="47" t="n">
        <f aca="false" ca="false" dt2D="false" dtr="false" t="normal">I17+L17</f>
        <v>13512.5</v>
      </c>
      <c r="N17" s="50" t="n"/>
    </row>
    <row outlineLevel="0" r="18">
      <c r="A18" s="0" t="n"/>
      <c r="B18" s="54" t="n"/>
      <c r="C18" s="52" t="n"/>
      <c r="D18" s="9" t="n"/>
      <c r="E18" s="47" t="n"/>
      <c r="F18" s="47" t="n"/>
      <c r="G18" s="9" t="n"/>
      <c r="H18" s="48" t="n"/>
      <c r="I18" s="49" t="n"/>
      <c r="J18" s="9" t="n"/>
      <c r="K18" s="9" t="n"/>
      <c r="L18" s="47" t="n"/>
      <c r="M18" s="47" t="n"/>
      <c r="N18" s="50" t="n"/>
    </row>
    <row ht="22.5" outlineLevel="0" r="19">
      <c r="A19" s="0" t="n"/>
      <c r="B19" s="54" t="s">
        <v>28</v>
      </c>
      <c r="C19" s="52" t="s">
        <v>29</v>
      </c>
      <c r="D19" s="9" t="n">
        <v>2</v>
      </c>
      <c r="E19" s="47" t="n">
        <v>19242</v>
      </c>
      <c r="F19" s="47" t="n"/>
      <c r="G19" s="9" t="n">
        <v>1</v>
      </c>
      <c r="H19" s="48" t="n"/>
      <c r="I19" s="49" t="n">
        <f aca="false" ca="false" dt2D="false" dtr="false" t="normal">E19*G19</f>
        <v>19242</v>
      </c>
      <c r="J19" s="9" t="n"/>
      <c r="K19" s="9" t="n"/>
      <c r="L19" s="47" t="n">
        <f aca="false" ca="false" dt2D="false" dtr="false" t="normal">I19*15%</f>
        <v>2886.2999999999997</v>
      </c>
      <c r="M19" s="47" t="n">
        <f aca="false" ca="false" dt2D="false" dtr="false" t="normal">I19+L19</f>
        <v>22128.3</v>
      </c>
      <c r="N19" s="50" t="n"/>
    </row>
    <row outlineLevel="0" r="20">
      <c r="A20" s="0" t="n"/>
      <c r="B20" s="54" t="n"/>
      <c r="C20" s="52" t="n"/>
      <c r="D20" s="9" t="n"/>
      <c r="E20" s="47" t="n"/>
      <c r="F20" s="47" t="n"/>
      <c r="G20" s="9" t="n">
        <v>1</v>
      </c>
      <c r="H20" s="48" t="n"/>
      <c r="I20" s="49" t="n">
        <f aca="false" ca="false" dt2D="false" dtr="false" t="normal">E19*G20</f>
        <v>19242</v>
      </c>
      <c r="J20" s="9" t="n"/>
      <c r="K20" s="9" t="n"/>
      <c r="L20" s="47" t="n">
        <f aca="false" ca="false" dt2D="false" dtr="false" t="normal">I20*15%</f>
        <v>2886.2999999999997</v>
      </c>
      <c r="M20" s="47" t="n">
        <f aca="false" ca="false" dt2D="false" dtr="false" t="normal">I20+L20</f>
        <v>22128.3</v>
      </c>
      <c r="N20" s="50" t="n"/>
    </row>
    <row outlineLevel="0" r="21">
      <c r="A21" s="0" t="n"/>
      <c r="B21" s="54" t="n"/>
      <c r="C21" s="52" t="s">
        <v>30</v>
      </c>
      <c r="D21" s="9" t="n">
        <v>2.5</v>
      </c>
      <c r="E21" s="47" t="n">
        <v>20500</v>
      </c>
      <c r="F21" s="47" t="n"/>
      <c r="G21" s="9" t="n">
        <v>1</v>
      </c>
      <c r="H21" s="48" t="n"/>
      <c r="I21" s="49" t="n">
        <f aca="false" ca="false" dt2D="false" dtr="false" t="normal">E21*G21</f>
        <v>20500</v>
      </c>
      <c r="J21" s="9" t="n"/>
      <c r="K21" s="9" t="n"/>
      <c r="L21" s="47" t="n">
        <f aca="false" ca="false" dt2D="false" dtr="false" t="normal">I21*15%</f>
        <v>3075</v>
      </c>
      <c r="M21" s="47" t="n">
        <f aca="false" ca="false" dt2D="false" dtr="false" t="normal">I21+L21</f>
        <v>23575</v>
      </c>
      <c r="N21" s="50" t="n"/>
    </row>
    <row outlineLevel="0" r="22">
      <c r="A22" s="0" t="n"/>
      <c r="B22" s="54" t="n"/>
      <c r="C22" s="52" t="n"/>
      <c r="D22" s="9" t="n"/>
      <c r="E22" s="47" t="n">
        <v>20500</v>
      </c>
      <c r="F22" s="47" t="n"/>
      <c r="G22" s="9" t="n">
        <v>1</v>
      </c>
      <c r="H22" s="48" t="n"/>
      <c r="I22" s="49" t="n">
        <f aca="false" ca="false" dt2D="false" dtr="false" t="normal">E22*G22</f>
        <v>20500</v>
      </c>
      <c r="J22" s="9" t="n"/>
      <c r="K22" s="9" t="n"/>
      <c r="L22" s="47" t="n">
        <f aca="false" ca="false" dt2D="false" dtr="false" t="normal">I22*15%</f>
        <v>3075</v>
      </c>
      <c r="M22" s="47" t="n">
        <f aca="false" ca="false" dt2D="false" dtr="false" t="normal">I22+L22</f>
        <v>23575</v>
      </c>
      <c r="N22" s="50" t="n"/>
      <c r="P22" s="0" t="n"/>
      <c r="Q22" s="55" t="n"/>
      <c r="R22" s="0" t="n"/>
    </row>
    <row outlineLevel="0" r="23">
      <c r="A23" s="0" t="n"/>
      <c r="B23" s="54" t="n"/>
      <c r="C23" s="56" t="n"/>
      <c r="D23" s="9" t="n"/>
      <c r="E23" s="47" t="n"/>
      <c r="F23" s="47" t="n"/>
      <c r="G23" s="9" t="n">
        <v>0.5</v>
      </c>
      <c r="H23" s="48" t="n"/>
      <c r="I23" s="49" t="n">
        <f aca="false" ca="false" dt2D="false" dtr="false" t="normal">E22*G23</f>
        <v>10250</v>
      </c>
      <c r="J23" s="9" t="n"/>
      <c r="K23" s="9" t="n"/>
      <c r="L23" s="47" t="n">
        <f aca="false" ca="false" dt2D="false" dtr="false" t="normal">I23*15%</f>
        <v>1537.5</v>
      </c>
      <c r="M23" s="47" t="n">
        <f aca="false" ca="false" dt2D="false" dtr="false" t="normal">I23+L23</f>
        <v>11787.5</v>
      </c>
      <c r="N23" s="50" t="n"/>
      <c r="Q23" s="55" t="n"/>
      <c r="R23" s="0" t="n"/>
    </row>
    <row ht="23.25" outlineLevel="0" r="24">
      <c r="A24" s="0" t="n"/>
      <c r="B24" s="57" t="n"/>
      <c r="C24" s="58" t="s">
        <v>31</v>
      </c>
      <c r="D24" s="59" t="n">
        <v>1</v>
      </c>
      <c r="E24" s="60" t="n">
        <v>19242</v>
      </c>
      <c r="F24" s="60" t="n"/>
      <c r="G24" s="59" t="n">
        <v>1</v>
      </c>
      <c r="H24" s="61" t="n"/>
      <c r="I24" s="62" t="n">
        <f aca="false" ca="false" dt2D="false" dtr="false" t="normal">E24*G24</f>
        <v>19242</v>
      </c>
      <c r="J24" s="59" t="n"/>
      <c r="K24" s="59" t="n"/>
      <c r="L24" s="47" t="n">
        <f aca="false" ca="false" dt2D="false" dtr="false" t="normal">I24*15%</f>
        <v>2886.2999999999997</v>
      </c>
      <c r="M24" s="47" t="n">
        <f aca="false" ca="false" dt2D="false" dtr="false" t="normal">I24+L24</f>
        <v>22128.3</v>
      </c>
      <c r="N24" s="63" t="n"/>
      <c r="P24" s="0" t="n"/>
      <c r="Q24" s="64" t="n"/>
      <c r="S24" s="65" t="n"/>
      <c r="T24" s="65" t="n"/>
    </row>
    <row ht="16.5" outlineLevel="0" r="25">
      <c r="A25" s="0" t="n"/>
      <c r="B25" s="66" t="s">
        <v>32</v>
      </c>
      <c r="C25" s="67" t="n"/>
      <c r="D25" s="68" t="n"/>
      <c r="E25" s="69" t="n"/>
      <c r="F25" s="69" t="n"/>
      <c r="G25" s="68" t="n"/>
      <c r="H25" s="70" t="n"/>
      <c r="I25" s="71" t="n"/>
      <c r="J25" s="68" t="n"/>
      <c r="K25" s="68" t="n"/>
      <c r="L25" s="47" t="n"/>
      <c r="M25" s="72" t="n">
        <f aca="false" ca="false" dt2D="false" dtr="false" t="normal">SUM(M12:M24)</f>
        <v>213929.9</v>
      </c>
      <c r="N25" s="73" t="n"/>
      <c r="Q25" s="55" t="n"/>
      <c r="S25" s="65" t="n"/>
      <c r="T25" s="65" t="n"/>
    </row>
    <row ht="22.5" outlineLevel="0" r="26">
      <c r="A26" s="0" t="n"/>
      <c r="B26" s="74" t="s">
        <v>33</v>
      </c>
      <c r="C26" s="75" t="s">
        <v>34</v>
      </c>
      <c r="D26" s="76" t="n">
        <v>3</v>
      </c>
      <c r="E26" s="77" t="n">
        <v>19242</v>
      </c>
      <c r="F26" s="77" t="n"/>
      <c r="G26" s="76" t="n">
        <v>1</v>
      </c>
      <c r="H26" s="78" t="n"/>
      <c r="I26" s="79" t="n">
        <f aca="false" ca="false" dt2D="false" dtr="false" t="normal">E26*G26</f>
        <v>19242</v>
      </c>
      <c r="J26" s="76" t="n"/>
      <c r="K26" s="76" t="n"/>
      <c r="L26" s="47" t="n">
        <f aca="false" ca="false" dt2D="false" dtr="false" t="normal">I26*15%</f>
        <v>2886.2999999999997</v>
      </c>
      <c r="M26" s="47" t="n">
        <f aca="false" ca="false" dt2D="false" dtr="false" t="normal">I26+L26</f>
        <v>22128.3</v>
      </c>
      <c r="N26" s="80" t="n"/>
      <c r="P26" s="0" t="n"/>
      <c r="Q26" s="55" t="n"/>
      <c r="R26" s="0" t="n"/>
      <c r="S26" s="65" t="n"/>
      <c r="T26" s="65" t="n"/>
    </row>
    <row outlineLevel="0" r="27">
      <c r="A27" s="0" t="n"/>
      <c r="B27" s="54" t="n"/>
      <c r="C27" s="56" t="n"/>
      <c r="D27" s="9" t="n"/>
      <c r="E27" s="77" t="n">
        <v>19242</v>
      </c>
      <c r="F27" s="77" t="n"/>
      <c r="G27" s="9" t="n">
        <v>1</v>
      </c>
      <c r="H27" s="48" t="n"/>
      <c r="I27" s="79" t="n">
        <f aca="false" ca="false" dt2D="false" dtr="false" t="normal">E27*G27</f>
        <v>19242</v>
      </c>
      <c r="J27" s="9" t="n"/>
      <c r="K27" s="9" t="n"/>
      <c r="L27" s="47" t="n">
        <f aca="false" ca="false" dt2D="false" dtr="false" t="normal">I27*15%</f>
        <v>2886.2999999999997</v>
      </c>
      <c r="M27" s="47" t="n">
        <f aca="false" ca="false" dt2D="false" dtr="false" t="normal">I27+L27</f>
        <v>22128.3</v>
      </c>
      <c r="N27" s="50" t="n"/>
      <c r="Q27" s="55" t="n"/>
      <c r="R27" s="0" t="n"/>
      <c r="S27" s="65" t="n"/>
      <c r="T27" s="65" t="n"/>
    </row>
    <row ht="13.5" outlineLevel="0" r="28">
      <c r="A28" s="0" t="n"/>
      <c r="B28" s="57" t="n"/>
      <c r="C28" s="58" t="n"/>
      <c r="D28" s="59" t="n"/>
      <c r="E28" s="77" t="n">
        <v>19242</v>
      </c>
      <c r="F28" s="77" t="n"/>
      <c r="G28" s="59" t="n">
        <v>1</v>
      </c>
      <c r="H28" s="61" t="n"/>
      <c r="I28" s="79" t="n">
        <f aca="false" ca="false" dt2D="false" dtr="false" t="normal">E28*G28</f>
        <v>19242</v>
      </c>
      <c r="J28" s="59" t="n"/>
      <c r="K28" s="59" t="n"/>
      <c r="L28" s="47" t="n">
        <f aca="false" ca="false" dt2D="false" dtr="false" t="normal">I28*15%</f>
        <v>2886.2999999999997</v>
      </c>
      <c r="M28" s="47" t="n">
        <f aca="false" ca="false" dt2D="false" dtr="false" t="normal">I28+L28</f>
        <v>22128.3</v>
      </c>
      <c r="N28" s="81" t="n"/>
      <c r="P28" s="0" t="n"/>
      <c r="Q28" s="64" t="n"/>
      <c r="S28" s="65" t="n"/>
      <c r="T28" s="65" t="n"/>
    </row>
    <row ht="13.5" outlineLevel="0" r="29">
      <c r="A29" s="0" t="n"/>
      <c r="B29" s="66" t="s">
        <v>35</v>
      </c>
      <c r="C29" s="67" t="n"/>
      <c r="D29" s="68" t="n"/>
      <c r="E29" s="69" t="n"/>
      <c r="F29" s="69" t="n"/>
      <c r="G29" s="68" t="n"/>
      <c r="H29" s="70" t="n"/>
      <c r="I29" s="71" t="n"/>
      <c r="J29" s="68" t="n"/>
      <c r="K29" s="68" t="n"/>
      <c r="L29" s="47" t="n"/>
      <c r="M29" s="82" t="n">
        <f aca="false" ca="false" dt2D="false" dtr="false" t="normal">SUM(M26:M28)</f>
        <v>66384.9</v>
      </c>
      <c r="N29" s="83" t="n"/>
      <c r="Q29" s="55" t="n"/>
      <c r="S29" s="65" t="n"/>
      <c r="T29" s="65" t="n"/>
    </row>
    <row ht="13.5" outlineLevel="0" r="30">
      <c r="B30" s="84" t="s">
        <v>36</v>
      </c>
      <c r="C30" s="85" t="s"/>
      <c r="D30" s="86" t="n">
        <f aca="false" ca="false" dt2D="false" dtr="false" t="normal">SUM(D12:D28)</f>
        <v>12.25</v>
      </c>
      <c r="E30" s="87" t="n"/>
      <c r="F30" s="87" t="n"/>
      <c r="G30" s="86" t="n"/>
      <c r="H30" s="86" t="n"/>
      <c r="I30" s="88" t="n"/>
      <c r="J30" s="86" t="n"/>
      <c r="K30" s="86" t="n"/>
      <c r="L30" s="87" t="n"/>
      <c r="M30" s="47" t="n">
        <f aca="false" ca="false" dt2D="false" dtr="false" t="normal">M25+M29</f>
        <v>280314.8</v>
      </c>
      <c r="N30" s="89" t="n"/>
      <c r="P30" s="0" t="n"/>
      <c r="Q30" s="55" t="n"/>
      <c r="R30" s="0" t="n"/>
      <c r="S30" s="65" t="n"/>
      <c r="T30" s="65" t="n"/>
    </row>
    <row outlineLevel="0" r="31">
      <c r="B31" s="90" t="s">
        <v>37</v>
      </c>
      <c r="C31" s="91" t="s"/>
      <c r="D31" s="91" t="s"/>
      <c r="E31" s="91" t="s"/>
      <c r="F31" s="91" t="s"/>
      <c r="G31" s="91" t="s"/>
      <c r="H31" s="91" t="s"/>
      <c r="I31" s="91" t="s"/>
      <c r="J31" s="91" t="s"/>
      <c r="K31" s="1" t="n"/>
      <c r="L31" s="1" t="n"/>
      <c r="M31" s="92" t="n"/>
      <c r="N31" s="1" t="n"/>
      <c r="Q31" s="55" t="n"/>
      <c r="R31" s="0" t="n"/>
      <c r="S31" s="65" t="n"/>
      <c r="T31" s="65" t="n"/>
    </row>
    <row outlineLevel="0" r="32">
      <c r="P32" s="0" t="n"/>
      <c r="Q32" s="64" t="n"/>
      <c r="S32" s="65" t="n"/>
      <c r="T32" s="65" t="n"/>
    </row>
  </sheetData>
  <mergeCells count="15">
    <mergeCell ref="B31:J31"/>
    <mergeCell ref="B30:C30"/>
    <mergeCell ref="B9:B10"/>
    <mergeCell ref="C8:C10"/>
    <mergeCell ref="D8:D10"/>
    <mergeCell ref="E8:E10"/>
    <mergeCell ref="J9:K9"/>
    <mergeCell ref="J8:L8"/>
    <mergeCell ref="G8:G10"/>
    <mergeCell ref="H9:H10"/>
    <mergeCell ref="I8:I10"/>
    <mergeCell ref="N8:N10"/>
    <mergeCell ref="M8:M10"/>
    <mergeCell ref="L9:L10"/>
    <mergeCell ref="M4:N4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2023-10-30T13:28:26Z</dcterms:modified>
</cp:coreProperties>
</file>